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010" activeTab="0"/>
  </bookViews>
  <sheets>
    <sheet name="Tournoi du Petit Olivier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<sst xmlns="http://schemas.openxmlformats.org/spreadsheetml/2006/main" count="52" uniqueCount="49">
  <si>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Nom du responsable :</t>
  </si>
  <si>
    <t>Téléphone :</t>
  </si>
  <si>
    <t>Nom</t>
  </si>
  <si>
    <t>Prénom</t>
  </si>
  <si>
    <t>Licence</t>
  </si>
  <si>
    <t>Classements</t>
  </si>
  <si>
    <t>Mixte*</t>
  </si>
  <si>
    <t>Double*</t>
  </si>
  <si>
    <t>S/D/M</t>
  </si>
  <si>
    <t>Série</t>
  </si>
  <si>
    <t>Montant Total</t>
  </si>
  <si>
    <t>Prix</t>
  </si>
  <si>
    <t>Vérification : pas  2 tableaux (S et MX) le samedi</t>
  </si>
  <si>
    <t>Club :</t>
  </si>
  <si>
    <t>Adresse :</t>
  </si>
  <si>
    <t>Sigle :</t>
  </si>
  <si>
    <t>Ligue :</t>
  </si>
  <si>
    <t>Nb de tableaux</t>
  </si>
  <si>
    <t xml:space="preserve">Contact : </t>
  </si>
  <si>
    <t xml:space="preserve">Site du club : </t>
  </si>
  <si>
    <t>Sexe
H/F</t>
  </si>
  <si>
    <t xml:space="preserve">  DIMANCHE :  Doubles Dames &amp; Doubles Hommes</t>
  </si>
  <si>
    <t>tournoidesalon@gmail.com</t>
  </si>
  <si>
    <t>www.badmintonsalonais.com</t>
  </si>
  <si>
    <t>Michel</t>
  </si>
  <si>
    <t>Ami</t>
  </si>
  <si>
    <t>H</t>
  </si>
  <si>
    <t>D8/D9/D7</t>
  </si>
  <si>
    <t>COPAIN Daniel</t>
  </si>
  <si>
    <t>D8/D9</t>
  </si>
  <si>
    <t>COPINE Michèle</t>
  </si>
  <si>
    <t>R6/D7</t>
  </si>
  <si>
    <t>*** = un seul tableau possible le samedi, simple ou mixte</t>
  </si>
  <si>
    <t>Open de simple</t>
  </si>
  <si>
    <t>NOM Prénom + club si différent ou "Au choix" **</t>
  </si>
  <si>
    <t>Règlement par chèque :</t>
  </si>
  <si>
    <t>Règlement par virement :</t>
  </si>
  <si>
    <t>IBAN : FR76 1460 7000 7507 5190 3910 977
BIC : CCBPFRPPMAR</t>
  </si>
  <si>
    <t>E-mail :</t>
  </si>
  <si>
    <t xml:space="preserve">SAMEDI : Open de Simple OU Mixtes </t>
  </si>
  <si>
    <r>
      <t xml:space="preserve">* </t>
    </r>
    <r>
      <rPr>
        <i/>
        <sz val="11"/>
        <color indexed="8"/>
        <rFont val="Arial"/>
        <family val="2"/>
      </rPr>
      <t xml:space="preserve">= </t>
    </r>
    <r>
      <rPr>
        <b/>
        <i/>
        <sz val="11"/>
        <color indexed="8"/>
        <rFont val="Arial"/>
        <family val="2"/>
      </rPr>
      <t>une discipline non remplie sera considérée comme "NON"</t>
    </r>
  </si>
  <si>
    <r>
      <t xml:space="preserve">** </t>
    </r>
    <r>
      <rPr>
        <i/>
        <sz val="11"/>
        <color indexed="8"/>
        <rFont val="Arial"/>
        <family val="2"/>
      </rPr>
      <t xml:space="preserve">= </t>
    </r>
    <r>
      <rPr>
        <b/>
        <i/>
        <sz val="11"/>
        <color indexed="8"/>
        <rFont val="Arial"/>
        <family val="2"/>
      </rPr>
      <t xml:space="preserve">si la mention "AU CHOIX" n'est pas indiquée, veuillez vous reporter à* </t>
    </r>
  </si>
  <si>
    <r>
      <rPr>
        <sz val="11"/>
        <color indexed="8"/>
        <rFont val="Arial"/>
        <family val="2"/>
      </rPr>
      <t>Inscriptions par mail</t>
    </r>
    <r>
      <rPr>
        <b/>
        <sz val="11"/>
        <color indexed="8"/>
        <rFont val="Arial"/>
        <family val="2"/>
      </rPr>
      <t xml:space="preserve"> (obligatoire)</t>
    </r>
    <r>
      <rPr>
        <sz val="11"/>
        <color indexed="8"/>
        <rFont val="Arial"/>
        <family val="2"/>
      </rPr>
      <t xml:space="preserve"> : </t>
    </r>
  </si>
  <si>
    <r>
      <t xml:space="preserve">Antoine Wodniack
18 impasse de la Salonenque
13300 Salon de Provence
</t>
    </r>
    <r>
      <rPr>
        <i/>
        <sz val="11"/>
        <color indexed="8"/>
        <rFont val="Arial"/>
        <family val="2"/>
      </rPr>
      <t>Ordre "Badminton Salonais"</t>
    </r>
  </si>
  <si>
    <r>
      <t xml:space="preserve">Je soussigné, </t>
    </r>
    <r>
      <rPr>
        <b/>
        <sz val="11"/>
        <color indexed="60"/>
        <rFont val="Arial"/>
        <family val="2"/>
      </rPr>
      <t>_____________________________</t>
    </r>
    <r>
      <rPr>
        <b/>
        <sz val="11"/>
        <color indexed="8"/>
        <rFont val="Arial"/>
        <family val="2"/>
      </rPr>
      <t xml:space="preserve"> , responsable des inscriptions du club de </t>
    </r>
    <r>
      <rPr>
        <b/>
        <sz val="11"/>
        <color indexed="60"/>
        <rFont val="Arial"/>
        <family val="2"/>
      </rPr>
      <t>________________________</t>
    </r>
    <r>
      <rPr>
        <b/>
        <sz val="11"/>
        <color indexed="8"/>
        <rFont val="Arial"/>
        <family val="2"/>
      </rPr>
      <t xml:space="preserve"> , atteste sur l'honneur que les joueurs cités précédemment sont licenciés au sein du club.</t>
    </r>
  </si>
  <si>
    <r>
      <rPr>
        <b/>
        <i/>
        <u val="single"/>
        <sz val="11"/>
        <color indexed="10"/>
        <rFont val="Arial"/>
        <family val="2"/>
      </rPr>
      <t>Inscription par mail obligatoire</t>
    </r>
    <r>
      <rPr>
        <b/>
        <i/>
        <sz val="11"/>
        <color indexed="8"/>
        <rFont val="Arial"/>
        <family val="2"/>
      </rPr>
      <t xml:space="preserve"> (via cette fiche d'inscription uniquement) + règlement par chèque ou virement. Inscriptions et règlement à envoyer avant le </t>
    </r>
    <r>
      <rPr>
        <b/>
        <i/>
        <u val="single"/>
        <sz val="11"/>
        <color indexed="10"/>
        <rFont val="Arial"/>
        <family val="2"/>
      </rPr>
      <t>11 avril 2018</t>
    </r>
    <r>
      <rPr>
        <b/>
        <i/>
        <sz val="11"/>
        <rFont val="Arial"/>
        <family val="2"/>
      </rPr>
      <t>.</t>
    </r>
  </si>
  <si>
    <t>SH</t>
  </si>
  <si>
    <t>SD/SH</t>
  </si>
  <si>
    <r>
      <t xml:space="preserve">5ème TOURNOI  DU PETIT OLIVIER
28 et 29 avril 2018
</t>
    </r>
    <r>
      <rPr>
        <b/>
        <sz val="16"/>
        <color indexed="9"/>
        <rFont val="Arial"/>
        <family val="2"/>
      </rPr>
      <t xml:space="preserve">
Séries : N1/N2, N3/R4, R5/R6, D7/D8, D9/P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</si>
</sst>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[$€-40C]_-;\-* #,##0\ [$€-40C]_-;_-* &quot;-&quot;??\ [$€-40C]_-;_-@_-"/>
    <numFmt numFmtId="165" formatCode="&quot;Vrai&quot;;&quot;Vrai&quot;;&quot;Faux&quot;"/>
    <numFmt numFmtId="166" formatCode="&quot;Actif&quot;;&quot;Actif&quot;;&quot;Inactif&quot;"/>
  </numFmts>
  <fonts count="65"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Eurostile"/>
      <family val="2"/>
    </font>
    <font>
      <b/>
      <sz val="13.75"/>
      <color indexed="9"/>
      <name val="Eurostile"/>
      <family val="2"/>
    </font>
    <font>
      <b/>
      <sz val="11"/>
      <color indexed="8"/>
      <name val="Eurostile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u val="single"/>
      <sz val="12"/>
      <color indexed="36"/>
      <name val="Calibri"/>
      <family val="2"/>
    </font>
    <font>
      <sz val="11"/>
      <color indexed="5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6"/>
      <color indexed="9"/>
      <name val="Arial"/>
      <family val="2"/>
    </font>
    <font>
      <b/>
      <sz val="26"/>
      <color indexed="56"/>
      <name val="Arial"/>
      <family val="2"/>
    </font>
    <font>
      <b/>
      <sz val="16"/>
      <color indexed="56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6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u val="single"/>
      <sz val="11"/>
      <color indexed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25"/>
      <color indexed="9"/>
      <name val="Arial"/>
      <family val="2"/>
    </font>
    <font>
      <u val="single"/>
      <sz val="11"/>
      <color indexed="12"/>
      <name val="Arial"/>
      <family val="2"/>
    </font>
    <font>
      <b/>
      <sz val="13.75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u val="single"/>
      <sz val="11"/>
      <color theme="10"/>
      <name val="Arial"/>
      <family val="2"/>
    </font>
    <font>
      <b/>
      <sz val="13.75"/>
      <color theme="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b/>
      <sz val="25"/>
      <color theme="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99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>
        <color indexed="63"/>
      </top>
      <bottom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3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3" borderId="1" applyNumberFormat="0" applyAlignment="0" applyProtection="0"/>
    <xf numFmtId="0" fontId="49" fillId="0" borderId="2" applyNumberFormat="0" applyFill="0" applyAlignment="0" applyProtection="0"/>
    <xf numFmtId="0" fontId="50" fillId="24" borderId="1" applyNumberFormat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53" fillId="26" borderId="0" applyNumberFormat="0" applyBorder="0" applyAlignment="0" applyProtection="0"/>
    <xf numFmtId="0" fontId="6" fillId="27" borderId="3" applyNumberFormat="0" applyFont="0" applyAlignment="0" applyProtection="0"/>
    <xf numFmtId="9" fontId="6" fillId="0" borderId="0" applyFont="0" applyFill="0" applyBorder="0" applyAlignment="0" applyProtection="0"/>
    <xf numFmtId="0" fontId="54" fillId="28" borderId="0" applyNumberFormat="0" applyBorder="0" applyAlignment="0" applyProtection="0"/>
    <xf numFmtId="0" fontId="55" fillId="23" borderId="4" applyNumberFormat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36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</cellStyleXfs>
  <cellXfs count="151">
    <xf numFmtId="0" fontId="0" fillId="0" borderId="0" xfId="0" applyFont="1" applyAlignment="1">
      <alignment/>
    </xf>
    <xf numFmtId="0" fontId="2" fillId="23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23" borderId="0" xfId="0" applyFont="1" applyFill="1" applyBorder="1" applyAlignment="1" applyProtection="1">
      <alignment horizontal="center" vertical="center"/>
      <protection locked="0"/>
    </xf>
    <xf numFmtId="0" fontId="2" fillId="23" borderId="0" xfId="0" applyFont="1" applyFill="1" applyAlignment="1" applyProtection="1">
      <alignment vertical="center"/>
      <protection locked="0"/>
    </xf>
    <xf numFmtId="0" fontId="2" fillId="23" borderId="0" xfId="0" applyFont="1" applyFill="1" applyBorder="1" applyAlignment="1" applyProtection="1">
      <alignment horizontal="center" vertical="center"/>
      <protection/>
    </xf>
    <xf numFmtId="0" fontId="2" fillId="23" borderId="0" xfId="0" applyFont="1" applyFill="1" applyBorder="1" applyAlignment="1" applyProtection="1">
      <alignment vertical="center"/>
      <protection/>
    </xf>
    <xf numFmtId="0" fontId="5" fillId="23" borderId="0" xfId="0" applyFont="1" applyFill="1" applyBorder="1" applyAlignment="1" applyProtection="1" quotePrefix="1">
      <alignment vertical="center"/>
      <protection/>
    </xf>
    <xf numFmtId="0" fontId="2" fillId="23" borderId="10" xfId="0" applyFont="1" applyFill="1" applyBorder="1" applyAlignment="1" applyProtection="1">
      <alignment horizontal="center" vertical="center"/>
      <protection/>
    </xf>
    <xf numFmtId="0" fontId="3" fillId="23" borderId="0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23" borderId="0" xfId="0" applyFont="1" applyFill="1" applyAlignment="1" applyProtection="1">
      <alignment horizontal="center"/>
      <protection locked="0"/>
    </xf>
    <xf numFmtId="0" fontId="2" fillId="23" borderId="0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2" fillId="23" borderId="0" xfId="0" applyFont="1" applyFill="1" applyAlignment="1" applyProtection="1">
      <alignment horizontal="center" vertical="top"/>
      <protection locked="0"/>
    </xf>
    <xf numFmtId="0" fontId="2" fillId="23" borderId="0" xfId="0" applyFont="1" applyFill="1" applyBorder="1" applyAlignment="1" applyProtection="1">
      <alignment horizontal="center" vertical="top"/>
      <protection/>
    </xf>
    <xf numFmtId="0" fontId="0" fillId="0" borderId="0" xfId="0" applyAlignment="1">
      <alignment vertical="top"/>
    </xf>
    <xf numFmtId="0" fontId="5" fillId="23" borderId="0" xfId="0" applyFont="1" applyFill="1" applyBorder="1" applyAlignment="1" applyProtection="1">
      <alignment vertical="center"/>
      <protection/>
    </xf>
    <xf numFmtId="0" fontId="59" fillId="23" borderId="0" xfId="0" applyFont="1" applyFill="1" applyAlignment="1">
      <alignment/>
    </xf>
    <xf numFmtId="0" fontId="13" fillId="23" borderId="0" xfId="0" applyFont="1" applyFill="1" applyBorder="1" applyAlignment="1" applyProtection="1">
      <alignment vertical="center"/>
      <protection/>
    </xf>
    <xf numFmtId="0" fontId="5" fillId="23" borderId="0" xfId="0" applyFont="1" applyFill="1" applyBorder="1" applyAlignment="1" applyProtection="1">
      <alignment horizontal="center" vertical="center"/>
      <protection locked="0"/>
    </xf>
    <xf numFmtId="0" fontId="60" fillId="0" borderId="0" xfId="44" applyFont="1" applyAlignment="1" applyProtection="1">
      <alignment horizontal="left" wrapText="1" indent="1"/>
      <protection/>
    </xf>
    <xf numFmtId="0" fontId="14" fillId="23" borderId="0" xfId="0" applyFont="1" applyFill="1" applyBorder="1" applyAlignment="1" applyProtection="1">
      <alignment vertical="center"/>
      <protection/>
    </xf>
    <xf numFmtId="0" fontId="5" fillId="23" borderId="0" xfId="0" applyFont="1" applyFill="1" applyAlignment="1" applyProtection="1">
      <alignment vertical="center"/>
      <protection locked="0"/>
    </xf>
    <xf numFmtId="0" fontId="15" fillId="23" borderId="0" xfId="0" applyFont="1" applyFill="1" applyBorder="1" applyAlignment="1" applyProtection="1">
      <alignment horizontal="center" vertical="center"/>
      <protection/>
    </xf>
    <xf numFmtId="0" fontId="5" fillId="23" borderId="0" xfId="0" applyFont="1" applyFill="1" applyBorder="1" applyAlignment="1" applyProtection="1">
      <alignment horizontal="center" vertical="center"/>
      <protection/>
    </xf>
    <xf numFmtId="0" fontId="61" fillId="30" borderId="0" xfId="0" applyFont="1" applyFill="1" applyBorder="1" applyAlignment="1" applyProtection="1">
      <alignment horizontal="center" vertical="center"/>
      <protection/>
    </xf>
    <xf numFmtId="0" fontId="62" fillId="30" borderId="0" xfId="0" applyFont="1" applyFill="1" applyAlignment="1" applyProtection="1">
      <alignment horizontal="center" vertical="center"/>
      <protection locked="0"/>
    </xf>
    <xf numFmtId="0" fontId="16" fillId="17" borderId="11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>
      <alignment horizontal="left" vertical="center"/>
    </xf>
    <xf numFmtId="49" fontId="17" fillId="17" borderId="12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8" fillId="30" borderId="12" xfId="0" applyFont="1" applyFill="1" applyBorder="1" applyAlignment="1" applyProtection="1">
      <alignment horizontal="center" vertical="center"/>
      <protection locked="0"/>
    </xf>
    <xf numFmtId="0" fontId="18" fillId="30" borderId="13" xfId="0" applyFont="1" applyFill="1" applyBorder="1" applyAlignment="1" applyProtection="1">
      <alignment horizontal="center" vertical="center"/>
      <protection locked="0"/>
    </xf>
    <xf numFmtId="0" fontId="18" fillId="30" borderId="14" xfId="0" applyFont="1" applyFill="1" applyBorder="1" applyAlignment="1" applyProtection="1">
      <alignment horizontal="center" vertical="center" wrapText="1"/>
      <protection locked="0"/>
    </xf>
    <xf numFmtId="0" fontId="18" fillId="30" borderId="15" xfId="0" applyFont="1" applyFill="1" applyBorder="1" applyAlignment="1" applyProtection="1">
      <alignment horizontal="center" vertical="center"/>
      <protection locked="0"/>
    </xf>
    <xf numFmtId="0" fontId="17" fillId="17" borderId="16" xfId="0" applyFont="1" applyFill="1" applyBorder="1" applyAlignment="1" applyProtection="1">
      <alignment horizontal="center" vertical="center"/>
      <protection locked="0"/>
    </xf>
    <xf numFmtId="0" fontId="17" fillId="17" borderId="17" xfId="0" applyFont="1" applyFill="1" applyBorder="1" applyAlignment="1" applyProtection="1">
      <alignment horizontal="center" vertical="center"/>
      <protection locked="0"/>
    </xf>
    <xf numFmtId="0" fontId="17" fillId="17" borderId="18" xfId="0" applyFont="1" applyFill="1" applyBorder="1" applyAlignment="1" applyProtection="1">
      <alignment horizontal="center" vertical="center"/>
      <protection locked="0"/>
    </xf>
    <xf numFmtId="0" fontId="19" fillId="17" borderId="18" xfId="0" applyFont="1" applyFill="1" applyBorder="1" applyAlignment="1" applyProtection="1">
      <alignment horizontal="center" vertical="center"/>
      <protection/>
    </xf>
    <xf numFmtId="164" fontId="19" fillId="17" borderId="19" xfId="0" applyNumberFormat="1" applyFont="1" applyFill="1" applyBorder="1" applyAlignment="1" applyProtection="1">
      <alignment horizontal="center" vertical="center"/>
      <protection/>
    </xf>
    <xf numFmtId="0" fontId="17" fillId="17" borderId="20" xfId="0" applyFont="1" applyFill="1" applyBorder="1" applyAlignment="1" applyProtection="1">
      <alignment horizontal="center" vertical="center"/>
      <protection locked="0"/>
    </xf>
    <xf numFmtId="0" fontId="17" fillId="17" borderId="13" xfId="0" applyFont="1" applyFill="1" applyBorder="1" applyAlignment="1" applyProtection="1">
      <alignment horizontal="center" vertical="center"/>
      <protection locked="0"/>
    </xf>
    <xf numFmtId="0" fontId="17" fillId="17" borderId="21" xfId="0" applyFont="1" applyFill="1" applyBorder="1" applyAlignment="1" applyProtection="1">
      <alignment horizontal="center" vertical="center"/>
      <protection locked="0"/>
    </xf>
    <xf numFmtId="0" fontId="17" fillId="17" borderId="22" xfId="0" applyFont="1" applyFill="1" applyBorder="1" applyAlignment="1" applyProtection="1">
      <alignment horizontal="center" vertical="center"/>
      <protection locked="0"/>
    </xf>
    <xf numFmtId="49" fontId="17" fillId="17" borderId="22" xfId="0" applyNumberFormat="1" applyFont="1" applyFill="1" applyBorder="1" applyAlignment="1" applyProtection="1">
      <alignment horizontal="center" vertical="center"/>
      <protection locked="0"/>
    </xf>
    <xf numFmtId="0" fontId="17" fillId="17" borderId="23" xfId="0" applyFont="1" applyFill="1" applyBorder="1" applyAlignment="1" applyProtection="1">
      <alignment horizontal="center" vertical="center"/>
      <protection locked="0"/>
    </xf>
    <xf numFmtId="0" fontId="17" fillId="17" borderId="24" xfId="0" applyFont="1" applyFill="1" applyBorder="1" applyAlignment="1" applyProtection="1">
      <alignment horizontal="center" vertical="center"/>
      <protection locked="0"/>
    </xf>
    <xf numFmtId="0" fontId="17" fillId="17" borderId="25" xfId="0" applyFont="1" applyFill="1" applyBorder="1" applyAlignment="1" applyProtection="1">
      <alignment horizontal="center" vertical="center"/>
      <protection locked="0"/>
    </xf>
    <xf numFmtId="0" fontId="17" fillId="17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1" fillId="23" borderId="0" xfId="0" applyFont="1" applyFill="1" applyBorder="1" applyAlignment="1" applyProtection="1">
      <alignment horizontal="left" vertical="center"/>
      <protection/>
    </xf>
    <xf numFmtId="0" fontId="59" fillId="23" borderId="0" xfId="0" applyFont="1" applyFill="1" applyBorder="1" applyAlignment="1">
      <alignment/>
    </xf>
    <xf numFmtId="0" fontId="59" fillId="0" borderId="0" xfId="0" applyFont="1" applyBorder="1" applyAlignment="1">
      <alignment/>
    </xf>
    <xf numFmtId="0" fontId="59" fillId="23" borderId="0" xfId="0" applyFont="1" applyFill="1" applyAlignment="1">
      <alignment/>
    </xf>
    <xf numFmtId="164" fontId="63" fillId="30" borderId="15" xfId="0" applyNumberFormat="1" applyFont="1" applyFill="1" applyBorder="1" applyAlignment="1" applyProtection="1">
      <alignment horizontal="center" vertical="center"/>
      <protection/>
    </xf>
    <xf numFmtId="0" fontId="21" fillId="23" borderId="0" xfId="0" applyFont="1" applyFill="1" applyBorder="1" applyAlignment="1" applyProtection="1">
      <alignment vertical="center"/>
      <protection/>
    </xf>
    <xf numFmtId="0" fontId="5" fillId="17" borderId="26" xfId="0" applyFont="1" applyFill="1" applyBorder="1" applyAlignment="1" applyProtection="1">
      <alignment horizontal="center" vertical="center"/>
      <protection/>
    </xf>
    <xf numFmtId="0" fontId="21" fillId="17" borderId="27" xfId="0" applyFont="1" applyFill="1" applyBorder="1" applyAlignment="1" applyProtection="1">
      <alignment horizontal="left" vertical="center"/>
      <protection/>
    </xf>
    <xf numFmtId="0" fontId="21" fillId="17" borderId="28" xfId="0" applyFont="1" applyFill="1" applyBorder="1" applyAlignment="1" applyProtection="1">
      <alignment horizontal="left" vertical="center"/>
      <protection/>
    </xf>
    <xf numFmtId="0" fontId="21" fillId="17" borderId="28" xfId="0" applyFont="1" applyFill="1" applyBorder="1" applyAlignment="1" applyProtection="1">
      <alignment vertical="center"/>
      <protection/>
    </xf>
    <xf numFmtId="0" fontId="21" fillId="17" borderId="29" xfId="0" applyFont="1" applyFill="1" applyBorder="1" applyAlignment="1" applyProtection="1">
      <alignment vertical="center"/>
      <protection/>
    </xf>
    <xf numFmtId="0" fontId="21" fillId="17" borderId="30" xfId="0" applyFont="1" applyFill="1" applyBorder="1" applyAlignment="1" applyProtection="1">
      <alignment horizontal="center" vertical="center"/>
      <protection/>
    </xf>
    <xf numFmtId="0" fontId="21" fillId="17" borderId="0" xfId="0" applyFont="1" applyFill="1" applyBorder="1" applyAlignment="1" applyProtection="1">
      <alignment horizontal="center" vertical="center"/>
      <protection/>
    </xf>
    <xf numFmtId="0" fontId="21" fillId="17" borderId="31" xfId="0" applyFont="1" applyFill="1" applyBorder="1" applyAlignment="1" applyProtection="1">
      <alignment vertical="center"/>
      <protection/>
    </xf>
    <xf numFmtId="0" fontId="5" fillId="17" borderId="32" xfId="0" applyFont="1" applyFill="1" applyBorder="1" applyAlignment="1" applyProtection="1">
      <alignment horizontal="center" vertical="center"/>
      <protection locked="0"/>
    </xf>
    <xf numFmtId="0" fontId="5" fillId="17" borderId="33" xfId="0" applyFont="1" applyFill="1" applyBorder="1" applyAlignment="1" applyProtection="1">
      <alignment horizontal="center" vertical="center"/>
      <protection locked="0"/>
    </xf>
    <xf numFmtId="0" fontId="21" fillId="17" borderId="15" xfId="0" applyFont="1" applyFill="1" applyBorder="1" applyAlignment="1" applyProtection="1">
      <alignment vertical="center"/>
      <protection/>
    </xf>
    <xf numFmtId="0" fontId="17" fillId="17" borderId="21" xfId="0" applyFont="1" applyFill="1" applyBorder="1" applyAlignment="1" applyProtection="1">
      <alignment horizontal="center" vertical="top" wrapText="1"/>
      <protection locked="0"/>
    </xf>
    <xf numFmtId="0" fontId="17" fillId="17" borderId="22" xfId="0" applyFont="1" applyFill="1" applyBorder="1" applyAlignment="1" applyProtection="1">
      <alignment horizontal="center" vertical="top" wrapText="1"/>
      <protection locked="0"/>
    </xf>
    <xf numFmtId="0" fontId="17" fillId="17" borderId="13" xfId="0" applyFont="1" applyFill="1" applyBorder="1" applyAlignment="1" applyProtection="1">
      <alignment horizontal="center" vertical="top" wrapText="1"/>
      <protection locked="0"/>
    </xf>
    <xf numFmtId="0" fontId="60" fillId="31" borderId="30" xfId="44" applyFont="1" applyFill="1" applyBorder="1" applyAlignment="1" applyProtection="1">
      <alignment horizontal="center" vertical="center"/>
      <protection/>
    </xf>
    <xf numFmtId="0" fontId="60" fillId="31" borderId="31" xfId="44" applyFont="1" applyFill="1" applyBorder="1" applyAlignment="1" applyProtection="1">
      <alignment horizontal="center" vertical="center"/>
      <protection/>
    </xf>
    <xf numFmtId="0" fontId="60" fillId="31" borderId="32" xfId="44" applyFont="1" applyFill="1" applyBorder="1" applyAlignment="1" applyProtection="1">
      <alignment horizontal="center" vertical="center"/>
      <protection/>
    </xf>
    <xf numFmtId="0" fontId="60" fillId="31" borderId="15" xfId="44" applyFont="1" applyFill="1" applyBorder="1" applyAlignment="1" applyProtection="1">
      <alignment horizontal="center" vertical="center"/>
      <protection/>
    </xf>
    <xf numFmtId="0" fontId="20" fillId="17" borderId="34" xfId="0" applyFont="1" applyFill="1" applyBorder="1" applyAlignment="1" applyProtection="1">
      <alignment horizontal="center" vertical="center" wrapText="1"/>
      <protection/>
    </xf>
    <xf numFmtId="0" fontId="20" fillId="17" borderId="35" xfId="0" applyFont="1" applyFill="1" applyBorder="1" applyAlignment="1" applyProtection="1">
      <alignment horizontal="center" vertical="center" wrapText="1"/>
      <protection/>
    </xf>
    <xf numFmtId="0" fontId="5" fillId="17" borderId="36" xfId="0" applyFont="1" applyFill="1" applyBorder="1" applyAlignment="1" applyProtection="1">
      <alignment horizontal="center" vertical="center"/>
      <protection/>
    </xf>
    <xf numFmtId="0" fontId="5" fillId="17" borderId="37" xfId="0" applyFont="1" applyFill="1" applyBorder="1" applyAlignment="1" applyProtection="1">
      <alignment horizontal="center" vertical="center"/>
      <protection/>
    </xf>
    <xf numFmtId="0" fontId="5" fillId="17" borderId="38" xfId="0" applyFont="1" applyFill="1" applyBorder="1" applyAlignment="1" applyProtection="1">
      <alignment horizontal="center" vertical="center"/>
      <protection/>
    </xf>
    <xf numFmtId="0" fontId="5" fillId="17" borderId="30" xfId="0" applyFont="1" applyFill="1" applyBorder="1" applyAlignment="1" applyProtection="1">
      <alignment horizontal="center" vertical="center" wrapText="1"/>
      <protection/>
    </xf>
    <xf numFmtId="0" fontId="5" fillId="17" borderId="0" xfId="0" applyFont="1" applyFill="1" applyBorder="1" applyAlignment="1" applyProtection="1">
      <alignment horizontal="center" vertical="center"/>
      <protection/>
    </xf>
    <xf numFmtId="0" fontId="5" fillId="17" borderId="31" xfId="0" applyFont="1" applyFill="1" applyBorder="1" applyAlignment="1" applyProtection="1">
      <alignment horizontal="center" vertical="center"/>
      <protection/>
    </xf>
    <xf numFmtId="0" fontId="5" fillId="17" borderId="30" xfId="0" applyFont="1" applyFill="1" applyBorder="1" applyAlignment="1" applyProtection="1">
      <alignment horizontal="center" vertical="center"/>
      <protection/>
    </xf>
    <xf numFmtId="0" fontId="5" fillId="17" borderId="32" xfId="0" applyFont="1" applyFill="1" applyBorder="1" applyAlignment="1" applyProtection="1">
      <alignment horizontal="center" vertical="center"/>
      <protection/>
    </xf>
    <xf numFmtId="0" fontId="5" fillId="17" borderId="33" xfId="0" applyFont="1" applyFill="1" applyBorder="1" applyAlignment="1" applyProtection="1">
      <alignment horizontal="center" vertical="center"/>
      <protection/>
    </xf>
    <xf numFmtId="0" fontId="5" fillId="17" borderId="15" xfId="0" applyFont="1" applyFill="1" applyBorder="1" applyAlignment="1" applyProtection="1">
      <alignment horizontal="center" vertical="center"/>
      <protection/>
    </xf>
    <xf numFmtId="0" fontId="16" fillId="23" borderId="0" xfId="0" applyFont="1" applyFill="1" applyBorder="1" applyAlignment="1" applyProtection="1">
      <alignment horizontal="left" wrapText="1"/>
      <protection/>
    </xf>
    <xf numFmtId="0" fontId="21" fillId="23" borderId="0" xfId="0" applyFont="1" applyFill="1" applyBorder="1" applyAlignment="1" applyProtection="1">
      <alignment horizontal="left" vertical="top" wrapText="1"/>
      <protection/>
    </xf>
    <xf numFmtId="0" fontId="17" fillId="17" borderId="39" xfId="0" applyFont="1" applyFill="1" applyBorder="1" applyAlignment="1" applyProtection="1">
      <alignment horizontal="center" vertical="center"/>
      <protection locked="0"/>
    </xf>
    <xf numFmtId="0" fontId="17" fillId="17" borderId="40" xfId="0" applyFont="1" applyFill="1" applyBorder="1" applyAlignment="1" applyProtection="1">
      <alignment horizontal="center" vertical="center"/>
      <protection locked="0"/>
    </xf>
    <xf numFmtId="0" fontId="17" fillId="17" borderId="41" xfId="0" applyFont="1" applyFill="1" applyBorder="1" applyAlignment="1" applyProtection="1">
      <alignment horizontal="center" vertical="center"/>
      <protection locked="0"/>
    </xf>
    <xf numFmtId="0" fontId="17" fillId="17" borderId="42" xfId="0" applyFont="1" applyFill="1" applyBorder="1" applyAlignment="1" applyProtection="1">
      <alignment horizontal="center" vertical="center"/>
      <protection locked="0"/>
    </xf>
    <xf numFmtId="0" fontId="64" fillId="30" borderId="0" xfId="0" applyFont="1" applyFill="1" applyBorder="1" applyAlignment="1" applyProtection="1">
      <alignment horizontal="center" vertical="center" wrapText="1"/>
      <protection/>
    </xf>
    <xf numFmtId="0" fontId="18" fillId="30" borderId="41" xfId="0" applyFont="1" applyFill="1" applyBorder="1" applyAlignment="1" applyProtection="1">
      <alignment horizontal="center" vertical="center"/>
      <protection locked="0"/>
    </xf>
    <xf numFmtId="0" fontId="18" fillId="30" borderId="42" xfId="0" applyFont="1" applyFill="1" applyBorder="1" applyAlignment="1" applyProtection="1">
      <alignment horizontal="center" vertical="center"/>
      <protection locked="0"/>
    </xf>
    <xf numFmtId="0" fontId="17" fillId="17" borderId="36" xfId="0" applyFont="1" applyFill="1" applyBorder="1" applyAlignment="1" applyProtection="1">
      <alignment horizontal="center" vertical="center"/>
      <protection locked="0"/>
    </xf>
    <xf numFmtId="0" fontId="17" fillId="17" borderId="38" xfId="0" applyFont="1" applyFill="1" applyBorder="1" applyAlignment="1" applyProtection="1">
      <alignment horizontal="center" vertical="center"/>
      <protection locked="0"/>
    </xf>
    <xf numFmtId="0" fontId="5" fillId="17" borderId="33" xfId="0" applyFont="1" applyFill="1" applyBorder="1" applyAlignment="1" applyProtection="1">
      <alignment horizontal="center" vertical="center"/>
      <protection locked="0"/>
    </xf>
    <xf numFmtId="0" fontId="21" fillId="23" borderId="0" xfId="0" applyFont="1" applyFill="1" applyBorder="1" applyAlignment="1" applyProtection="1">
      <alignment horizontal="left" vertical="center"/>
      <protection/>
    </xf>
    <xf numFmtId="0" fontId="63" fillId="30" borderId="32" xfId="0" applyFont="1" applyFill="1" applyBorder="1" applyAlignment="1" applyProtection="1">
      <alignment horizontal="center" vertical="center"/>
      <protection/>
    </xf>
    <xf numFmtId="0" fontId="63" fillId="30" borderId="33" xfId="0" applyFont="1" applyFill="1" applyBorder="1" applyAlignment="1" applyProtection="1">
      <alignment horizontal="center" vertical="center"/>
      <protection/>
    </xf>
    <xf numFmtId="0" fontId="16" fillId="31" borderId="36" xfId="0" applyFont="1" applyFill="1" applyBorder="1" applyAlignment="1" applyProtection="1">
      <alignment horizontal="center" vertical="center"/>
      <protection/>
    </xf>
    <xf numFmtId="0" fontId="16" fillId="31" borderId="38" xfId="0" applyFont="1" applyFill="1" applyBorder="1" applyAlignment="1" applyProtection="1">
      <alignment horizontal="center" vertical="center" wrapText="1"/>
      <protection/>
    </xf>
    <xf numFmtId="0" fontId="18" fillId="30" borderId="36" xfId="0" applyFont="1" applyFill="1" applyBorder="1" applyAlignment="1" applyProtection="1">
      <alignment horizontal="center" vertical="center"/>
      <protection locked="0"/>
    </xf>
    <xf numFmtId="0" fontId="18" fillId="30" borderId="38" xfId="0" applyFont="1" applyFill="1" applyBorder="1" applyAlignment="1" applyProtection="1">
      <alignment horizontal="center" vertical="center"/>
      <protection locked="0"/>
    </xf>
    <xf numFmtId="0" fontId="16" fillId="17" borderId="39" xfId="0" applyFont="1" applyFill="1" applyBorder="1" applyAlignment="1" applyProtection="1">
      <alignment horizontal="center" vertical="center"/>
      <protection/>
    </xf>
    <xf numFmtId="0" fontId="16" fillId="17" borderId="20" xfId="0" applyFont="1" applyFill="1" applyBorder="1" applyAlignment="1" applyProtection="1">
      <alignment horizontal="center" vertical="center"/>
      <protection/>
    </xf>
    <xf numFmtId="0" fontId="60" fillId="17" borderId="0" xfId="44" applyFont="1" applyFill="1" applyBorder="1" applyAlignment="1" applyProtection="1">
      <alignment horizontal="center" vertical="center"/>
      <protection/>
    </xf>
    <xf numFmtId="0" fontId="60" fillId="17" borderId="31" xfId="44" applyFont="1" applyFill="1" applyBorder="1" applyAlignment="1" applyProtection="1">
      <alignment horizontal="center" vertical="center"/>
      <protection/>
    </xf>
    <xf numFmtId="0" fontId="20" fillId="17" borderId="30" xfId="0" applyFont="1" applyFill="1" applyBorder="1" applyAlignment="1" applyProtection="1">
      <alignment horizontal="right" vertical="center"/>
      <protection/>
    </xf>
    <xf numFmtId="0" fontId="20" fillId="17" borderId="0" xfId="0" applyFont="1" applyFill="1" applyBorder="1" applyAlignment="1" applyProtection="1">
      <alignment horizontal="right" vertical="center"/>
      <protection/>
    </xf>
    <xf numFmtId="0" fontId="20" fillId="17" borderId="31" xfId="0" applyFont="1" applyFill="1" applyBorder="1" applyAlignment="1" applyProtection="1">
      <alignment horizontal="right" vertical="center"/>
      <protection/>
    </xf>
    <xf numFmtId="0" fontId="18" fillId="30" borderId="43" xfId="0" applyFont="1" applyFill="1" applyBorder="1" applyAlignment="1" applyProtection="1">
      <alignment horizontal="center" vertical="center"/>
      <protection locked="0"/>
    </xf>
    <xf numFmtId="0" fontId="18" fillId="30" borderId="18" xfId="0" applyFont="1" applyFill="1" applyBorder="1" applyAlignment="1" applyProtection="1">
      <alignment horizontal="center" vertical="center"/>
      <protection locked="0"/>
    </xf>
    <xf numFmtId="0" fontId="18" fillId="30" borderId="44" xfId="0" applyFont="1" applyFill="1" applyBorder="1" applyAlignment="1" applyProtection="1">
      <alignment horizontal="center" vertical="center"/>
      <protection locked="0"/>
    </xf>
    <xf numFmtId="0" fontId="18" fillId="30" borderId="45" xfId="0" applyFont="1" applyFill="1" applyBorder="1" applyAlignment="1" applyProtection="1">
      <alignment horizontal="center" vertical="center"/>
      <protection locked="0"/>
    </xf>
    <xf numFmtId="0" fontId="17" fillId="17" borderId="46" xfId="0" applyFont="1" applyFill="1" applyBorder="1" applyAlignment="1" applyProtection="1">
      <alignment horizontal="center" vertical="top"/>
      <protection locked="0"/>
    </xf>
    <xf numFmtId="0" fontId="17" fillId="17" borderId="42" xfId="0" applyFont="1" applyFill="1" applyBorder="1" applyAlignment="1" applyProtection="1">
      <alignment horizontal="center" vertical="top"/>
      <protection locked="0"/>
    </xf>
    <xf numFmtId="0" fontId="17" fillId="17" borderId="47" xfId="0" applyFont="1" applyFill="1" applyBorder="1" applyAlignment="1" applyProtection="1">
      <alignment horizontal="center" vertical="top"/>
      <protection locked="0"/>
    </xf>
    <xf numFmtId="0" fontId="17" fillId="17" borderId="40" xfId="0" applyFont="1" applyFill="1" applyBorder="1" applyAlignment="1" applyProtection="1">
      <alignment horizontal="center" vertical="top"/>
      <protection locked="0"/>
    </xf>
    <xf numFmtId="0" fontId="17" fillId="17" borderId="48" xfId="0" applyFont="1" applyFill="1" applyBorder="1" applyAlignment="1" applyProtection="1">
      <alignment horizontal="center" vertical="center"/>
      <protection locked="0"/>
    </xf>
    <xf numFmtId="0" fontId="17" fillId="17" borderId="33" xfId="0" applyFont="1" applyFill="1" applyBorder="1" applyAlignment="1" applyProtection="1">
      <alignment horizontal="center" vertical="center"/>
      <protection locked="0"/>
    </xf>
    <xf numFmtId="0" fontId="17" fillId="17" borderId="15" xfId="0" applyFont="1" applyFill="1" applyBorder="1" applyAlignment="1" applyProtection="1">
      <alignment horizontal="center" vertical="center"/>
      <protection locked="0"/>
    </xf>
    <xf numFmtId="0" fontId="16" fillId="17" borderId="41" xfId="0" applyFont="1" applyFill="1" applyBorder="1" applyAlignment="1" applyProtection="1">
      <alignment horizontal="center" vertical="center"/>
      <protection/>
    </xf>
    <xf numFmtId="0" fontId="16" fillId="17" borderId="14" xfId="0" applyFont="1" applyFill="1" applyBorder="1" applyAlignment="1" applyProtection="1">
      <alignment horizontal="center" vertical="center"/>
      <protection/>
    </xf>
    <xf numFmtId="0" fontId="17" fillId="17" borderId="49" xfId="0" applyFont="1" applyFill="1" applyBorder="1" applyAlignment="1" applyProtection="1">
      <alignment horizontal="center" vertical="center"/>
      <protection locked="0"/>
    </xf>
    <xf numFmtId="0" fontId="17" fillId="17" borderId="50" xfId="0" applyFont="1" applyFill="1" applyBorder="1" applyAlignment="1" applyProtection="1">
      <alignment horizontal="center" vertical="center"/>
      <protection locked="0"/>
    </xf>
    <xf numFmtId="0" fontId="17" fillId="17" borderId="51" xfId="0" applyFont="1" applyFill="1" applyBorder="1" applyAlignment="1" applyProtection="1">
      <alignment horizontal="center" vertical="center"/>
      <protection locked="0"/>
    </xf>
    <xf numFmtId="0" fontId="16" fillId="17" borderId="52" xfId="0" applyFont="1" applyFill="1" applyBorder="1" applyAlignment="1" applyProtection="1">
      <alignment horizontal="center" vertical="center"/>
      <protection locked="0"/>
    </xf>
    <xf numFmtId="0" fontId="16" fillId="17" borderId="53" xfId="0" applyFont="1" applyFill="1" applyBorder="1" applyAlignment="1" applyProtection="1">
      <alignment horizontal="center" vertical="center"/>
      <protection locked="0"/>
    </xf>
    <xf numFmtId="0" fontId="4" fillId="23" borderId="54" xfId="0" applyFont="1" applyFill="1" applyBorder="1" applyAlignment="1" applyProtection="1">
      <alignment horizontal="center" vertical="center" wrapText="1"/>
      <protection/>
    </xf>
    <xf numFmtId="0" fontId="4" fillId="23" borderId="35" xfId="0" applyFont="1" applyFill="1" applyBorder="1" applyAlignment="1" applyProtection="1">
      <alignment horizontal="center" vertical="center" wrapText="1"/>
      <protection/>
    </xf>
    <xf numFmtId="0" fontId="18" fillId="30" borderId="44" xfId="0" applyFont="1" applyFill="1" applyBorder="1" applyAlignment="1" applyProtection="1">
      <alignment horizontal="center" vertical="center" wrapText="1"/>
      <protection locked="0"/>
    </xf>
    <xf numFmtId="0" fontId="18" fillId="30" borderId="45" xfId="0" applyFont="1" applyFill="1" applyBorder="1" applyAlignment="1" applyProtection="1">
      <alignment horizontal="center" vertical="center" wrapText="1"/>
      <protection locked="0"/>
    </xf>
    <xf numFmtId="0" fontId="18" fillId="30" borderId="55" xfId="0" applyFont="1" applyFill="1" applyBorder="1" applyAlignment="1" applyProtection="1">
      <alignment horizontal="center" vertical="center"/>
      <protection locked="0"/>
    </xf>
    <xf numFmtId="0" fontId="18" fillId="30" borderId="56" xfId="0" applyFont="1" applyFill="1" applyBorder="1" applyAlignment="1" applyProtection="1">
      <alignment horizontal="center" vertical="center"/>
      <protection locked="0"/>
    </xf>
    <xf numFmtId="0" fontId="18" fillId="30" borderId="53" xfId="0" applyFont="1" applyFill="1" applyBorder="1" applyAlignment="1" applyProtection="1">
      <alignment horizontal="center" vertical="center"/>
      <protection locked="0"/>
    </xf>
    <xf numFmtId="0" fontId="20" fillId="17" borderId="27" xfId="0" applyFont="1" applyFill="1" applyBorder="1" applyAlignment="1" applyProtection="1">
      <alignment horizontal="right" vertical="center"/>
      <protection/>
    </xf>
    <xf numFmtId="0" fontId="20" fillId="17" borderId="28" xfId="0" applyFont="1" applyFill="1" applyBorder="1" applyAlignment="1" applyProtection="1">
      <alignment horizontal="right" vertical="center"/>
      <protection/>
    </xf>
    <xf numFmtId="0" fontId="20" fillId="17" borderId="29" xfId="0" applyFont="1" applyFill="1" applyBorder="1" applyAlignment="1" applyProtection="1">
      <alignment horizontal="right" vertical="center"/>
      <protection/>
    </xf>
    <xf numFmtId="49" fontId="17" fillId="17" borderId="57" xfId="0" applyNumberFormat="1" applyFont="1" applyFill="1" applyBorder="1" applyAlignment="1" applyProtection="1">
      <alignment horizontal="center" vertical="center" wrapText="1"/>
      <protection locked="0"/>
    </xf>
    <xf numFmtId="49" fontId="17" fillId="17" borderId="56" xfId="0" applyNumberFormat="1" applyFont="1" applyFill="1" applyBorder="1" applyAlignment="1" applyProtection="1">
      <alignment horizontal="center" vertical="center" wrapText="1"/>
      <protection locked="0"/>
    </xf>
    <xf numFmtId="0" fontId="17" fillId="17" borderId="58" xfId="0" applyFont="1" applyFill="1" applyBorder="1" applyAlignment="1" applyProtection="1">
      <alignment horizontal="center" vertical="center"/>
      <protection locked="0"/>
    </xf>
    <xf numFmtId="0" fontId="17" fillId="17" borderId="37" xfId="0" applyFont="1" applyFill="1" applyBorder="1" applyAlignment="1" applyProtection="1">
      <alignment horizontal="center" vertical="center"/>
      <protection locked="0"/>
    </xf>
    <xf numFmtId="0" fontId="16" fillId="17" borderId="36" xfId="0" applyFont="1" applyFill="1" applyBorder="1" applyAlignment="1" applyProtection="1">
      <alignment horizontal="center" vertical="center"/>
      <protection/>
    </xf>
    <xf numFmtId="0" fontId="16" fillId="17" borderId="59" xfId="0" applyFont="1" applyFill="1" applyBorder="1" applyAlignment="1" applyProtection="1">
      <alignment horizontal="center" vertical="center"/>
      <protection/>
    </xf>
    <xf numFmtId="0" fontId="17" fillId="17" borderId="58" xfId="0" applyFont="1" applyFill="1" applyBorder="1" applyAlignment="1" applyProtection="1">
      <alignment horizontal="center" vertical="top"/>
      <protection locked="0"/>
    </xf>
    <xf numFmtId="0" fontId="17" fillId="17" borderId="38" xfId="0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4"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1"/>
      </font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1"/>
      </font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1"/>
      </font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rgb="FF00FF00"/>
      </font>
      <border/>
    </dxf>
    <dxf>
      <font>
        <b/>
        <i val="0"/>
        <color rgb="FFFF0000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badmintonsalonais.com/" TargetMode="External" /><Relationship Id="rId3" Type="http://schemas.openxmlformats.org/officeDocument/2006/relationships/hyperlink" Target="http://www.badmintonsalonai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0</xdr:row>
      <xdr:rowOff>38100</xdr:rowOff>
    </xdr:from>
    <xdr:to>
      <xdr:col>2</xdr:col>
      <xdr:colOff>1009650</xdr:colOff>
      <xdr:row>7</xdr:row>
      <xdr:rowOff>200025</xdr:rowOff>
    </xdr:to>
    <xdr:pic>
      <xdr:nvPicPr>
        <xdr:cNvPr id="1" name="Picture 31" descr="Badminton Salonai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8100"/>
          <a:ext cx="18192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dmintonsalonais.com/" TargetMode="External" /><Relationship Id="rId2" Type="http://schemas.openxmlformats.org/officeDocument/2006/relationships/hyperlink" Target="mailto:tournoidesalon@gmail.com" TargetMode="External" /><Relationship Id="rId3" Type="http://schemas.openxmlformats.org/officeDocument/2006/relationships/hyperlink" Target="mailto:tournoidesalon@gmail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="90" zoomScaleNormal="90" zoomScalePageLayoutView="0" workbookViewId="0" topLeftCell="A1">
      <selection activeCell="F8" sqref="F8"/>
    </sheetView>
  </sheetViews>
  <sheetFormatPr defaultColWidth="11.00390625" defaultRowHeight="15.75"/>
  <cols>
    <col min="1" max="1" width="1.4921875" style="0" customWidth="1"/>
    <col min="2" max="3" width="15.25390625" style="0" customWidth="1"/>
    <col min="4" max="4" width="7.25390625" style="0" customWidth="1"/>
    <col min="5" max="5" width="11.625" style="0" customWidth="1"/>
    <col min="6" max="6" width="12.25390625" style="0" customWidth="1"/>
    <col min="7" max="7" width="6.00390625" style="0" customWidth="1"/>
    <col min="8" max="8" width="13.75390625" style="0" customWidth="1"/>
    <col min="9" max="9" width="26.375" style="0" customWidth="1"/>
    <col min="10" max="10" width="8.75390625" style="0" customWidth="1"/>
    <col min="11" max="11" width="26.375" style="0" customWidth="1"/>
    <col min="12" max="12" width="8.75390625" style="0" customWidth="1"/>
    <col min="13" max="13" width="16.625" style="0" customWidth="1"/>
    <col min="14" max="14" width="13.75390625" style="0" customWidth="1"/>
    <col min="15" max="15" width="17.125" style="0" hidden="1" customWidth="1"/>
  </cols>
  <sheetData>
    <row r="1" spans="1:15" ht="14.25" customHeight="1">
      <c r="A1" s="3"/>
      <c r="B1" s="18"/>
      <c r="C1" s="19"/>
      <c r="D1" s="19"/>
      <c r="E1" s="19"/>
      <c r="F1" s="95" t="s">
        <v>48</v>
      </c>
      <c r="G1" s="95"/>
      <c r="H1" s="95"/>
      <c r="I1" s="95"/>
      <c r="J1" s="95"/>
      <c r="K1" s="95"/>
      <c r="L1" s="95"/>
      <c r="M1" s="95"/>
      <c r="N1" s="20"/>
      <c r="O1" s="5"/>
    </row>
    <row r="2" spans="1:15" ht="22.5" customHeight="1">
      <c r="A2" s="3"/>
      <c r="B2" s="18"/>
      <c r="C2" s="19"/>
      <c r="D2" s="19"/>
      <c r="E2" s="19"/>
      <c r="F2" s="95"/>
      <c r="G2" s="95"/>
      <c r="H2" s="95"/>
      <c r="I2" s="95"/>
      <c r="J2" s="95"/>
      <c r="K2" s="95"/>
      <c r="L2" s="95"/>
      <c r="M2" s="95"/>
      <c r="N2" s="20"/>
      <c r="O2" s="5"/>
    </row>
    <row r="3" spans="1:15" ht="22.5" customHeight="1">
      <c r="A3" s="3"/>
      <c r="B3" s="18"/>
      <c r="C3" s="19"/>
      <c r="D3" s="19"/>
      <c r="E3" s="19"/>
      <c r="F3" s="95"/>
      <c r="G3" s="95"/>
      <c r="H3" s="95"/>
      <c r="I3" s="95"/>
      <c r="J3" s="95"/>
      <c r="K3" s="95"/>
      <c r="L3" s="95"/>
      <c r="M3" s="95"/>
      <c r="N3" s="20"/>
      <c r="O3" s="5"/>
    </row>
    <row r="4" spans="1:15" ht="12" customHeight="1">
      <c r="A4" s="3"/>
      <c r="B4" s="10"/>
      <c r="C4" s="19"/>
      <c r="D4" s="19"/>
      <c r="E4" s="19"/>
      <c r="F4" s="95"/>
      <c r="G4" s="95"/>
      <c r="H4" s="95"/>
      <c r="I4" s="95"/>
      <c r="J4" s="95"/>
      <c r="K4" s="95"/>
      <c r="L4" s="95"/>
      <c r="M4" s="95"/>
      <c r="N4" s="21"/>
      <c r="O4" s="5"/>
    </row>
    <row r="5" spans="1:15" ht="18" customHeight="1">
      <c r="A5" s="3"/>
      <c r="B5" s="22"/>
      <c r="C5" s="19"/>
      <c r="D5" s="19"/>
      <c r="E5" s="19"/>
      <c r="F5" s="95"/>
      <c r="G5" s="95"/>
      <c r="H5" s="95"/>
      <c r="I5" s="95"/>
      <c r="J5" s="95"/>
      <c r="K5" s="95"/>
      <c r="L5" s="95"/>
      <c r="M5" s="95"/>
      <c r="N5" s="23"/>
      <c r="O5" s="5"/>
    </row>
    <row r="6" spans="1:15" ht="18" customHeight="1">
      <c r="A6" s="3"/>
      <c r="B6" s="18"/>
      <c r="C6" s="19"/>
      <c r="D6" s="19"/>
      <c r="E6" s="19"/>
      <c r="F6" s="95"/>
      <c r="G6" s="95"/>
      <c r="H6" s="95"/>
      <c r="I6" s="95"/>
      <c r="J6" s="95"/>
      <c r="K6" s="95"/>
      <c r="L6" s="95"/>
      <c r="M6" s="95"/>
      <c r="N6" s="23"/>
      <c r="O6" s="5"/>
    </row>
    <row r="7" spans="1:15" ht="12" customHeight="1">
      <c r="A7" s="3"/>
      <c r="B7" s="18"/>
      <c r="C7" s="19"/>
      <c r="D7" s="19"/>
      <c r="E7" s="19"/>
      <c r="F7" s="95"/>
      <c r="G7" s="95"/>
      <c r="H7" s="95"/>
      <c r="I7" s="95"/>
      <c r="J7" s="95"/>
      <c r="K7" s="95"/>
      <c r="L7" s="95"/>
      <c r="M7" s="95"/>
      <c r="N7" s="21"/>
      <c r="O7" s="5"/>
    </row>
    <row r="8" spans="1:15" ht="18" customHeight="1">
      <c r="A8" s="4"/>
      <c r="B8" s="18"/>
      <c r="C8" s="18"/>
      <c r="D8" s="18"/>
      <c r="E8" s="18"/>
      <c r="F8" s="24"/>
      <c r="G8" s="24"/>
      <c r="H8" s="24"/>
      <c r="I8" s="24"/>
      <c r="J8" s="25"/>
      <c r="K8" s="25"/>
      <c r="L8" s="25"/>
      <c r="M8" s="26"/>
      <c r="N8" s="18"/>
      <c r="O8" s="6"/>
    </row>
    <row r="9" spans="1:15" ht="18.75" customHeight="1">
      <c r="A9" s="9"/>
      <c r="B9" s="27"/>
      <c r="C9" s="27"/>
      <c r="D9" s="27"/>
      <c r="E9" s="27" t="s">
        <v>39</v>
      </c>
      <c r="F9" s="27"/>
      <c r="G9" s="27"/>
      <c r="H9" s="27"/>
      <c r="I9" s="27"/>
      <c r="J9" s="28"/>
      <c r="K9" s="27" t="s">
        <v>21</v>
      </c>
      <c r="L9" s="27"/>
      <c r="M9" s="27"/>
      <c r="N9" s="27"/>
      <c r="O9" s="5"/>
    </row>
    <row r="10" spans="1:15" ht="15" customHeight="1" thickBot="1">
      <c r="A10" s="4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6"/>
    </row>
    <row r="11" spans="1:15" ht="15" customHeight="1">
      <c r="A11" s="1"/>
      <c r="B11" s="29" t="s">
        <v>13</v>
      </c>
      <c r="C11" s="145"/>
      <c r="D11" s="146"/>
      <c r="E11" s="146"/>
      <c r="F11" s="99"/>
      <c r="G11" s="30"/>
      <c r="H11" s="29" t="s">
        <v>15</v>
      </c>
      <c r="I11" s="31"/>
      <c r="J11" s="32"/>
      <c r="K11" s="147" t="s">
        <v>0</v>
      </c>
      <c r="L11" s="148"/>
      <c r="M11" s="149"/>
      <c r="N11" s="150"/>
      <c r="O11" s="5"/>
    </row>
    <row r="12" spans="1:15" ht="15" customHeight="1">
      <c r="A12" s="1"/>
      <c r="B12" s="131" t="s">
        <v>14</v>
      </c>
      <c r="C12" s="128"/>
      <c r="D12" s="129"/>
      <c r="E12" s="129"/>
      <c r="F12" s="130"/>
      <c r="G12" s="30"/>
      <c r="H12" s="131" t="s">
        <v>16</v>
      </c>
      <c r="I12" s="143"/>
      <c r="J12" s="32"/>
      <c r="K12" s="108" t="s">
        <v>38</v>
      </c>
      <c r="L12" s="109"/>
      <c r="M12" s="121"/>
      <c r="N12" s="122"/>
      <c r="O12" s="5"/>
    </row>
    <row r="13" spans="1:15" ht="15" customHeight="1" thickBot="1">
      <c r="A13" s="4"/>
      <c r="B13" s="132"/>
      <c r="C13" s="123"/>
      <c r="D13" s="124"/>
      <c r="E13" s="124"/>
      <c r="F13" s="125"/>
      <c r="G13" s="30"/>
      <c r="H13" s="132"/>
      <c r="I13" s="144"/>
      <c r="J13" s="33"/>
      <c r="K13" s="126" t="s">
        <v>1</v>
      </c>
      <c r="L13" s="127"/>
      <c r="M13" s="119"/>
      <c r="N13" s="120"/>
      <c r="O13" s="5"/>
    </row>
    <row r="14" spans="1:15" ht="15" customHeight="1" thickBot="1">
      <c r="A14" s="4"/>
      <c r="B14" s="18"/>
      <c r="C14" s="18"/>
      <c r="D14" s="18"/>
      <c r="E14" s="7"/>
      <c r="F14" s="18"/>
      <c r="G14" s="18"/>
      <c r="H14" s="18"/>
      <c r="I14" s="18"/>
      <c r="J14" s="18"/>
      <c r="K14" s="18"/>
      <c r="L14" s="18"/>
      <c r="M14" s="18"/>
      <c r="N14" s="18"/>
      <c r="O14" s="6"/>
    </row>
    <row r="15" spans="1:15" ht="15.75" customHeight="1">
      <c r="A15" s="1"/>
      <c r="B15" s="115" t="s">
        <v>2</v>
      </c>
      <c r="C15" s="117" t="s">
        <v>3</v>
      </c>
      <c r="D15" s="135" t="s">
        <v>20</v>
      </c>
      <c r="E15" s="117" t="s">
        <v>4</v>
      </c>
      <c r="F15" s="34" t="s">
        <v>5</v>
      </c>
      <c r="G15" s="106" t="s">
        <v>33</v>
      </c>
      <c r="H15" s="107"/>
      <c r="I15" s="106" t="s">
        <v>7</v>
      </c>
      <c r="J15" s="107"/>
      <c r="K15" s="106" t="s">
        <v>6</v>
      </c>
      <c r="L15" s="107"/>
      <c r="M15" s="115" t="s">
        <v>17</v>
      </c>
      <c r="N15" s="137" t="s">
        <v>11</v>
      </c>
      <c r="O15" s="133" t="s">
        <v>12</v>
      </c>
    </row>
    <row r="16" spans="1:15" ht="30.75" thickBot="1">
      <c r="A16" s="1"/>
      <c r="B16" s="116"/>
      <c r="C16" s="118"/>
      <c r="D16" s="136"/>
      <c r="E16" s="118"/>
      <c r="F16" s="35" t="s">
        <v>8</v>
      </c>
      <c r="G16" s="96" t="s">
        <v>47</v>
      </c>
      <c r="H16" s="97"/>
      <c r="I16" s="36" t="s">
        <v>34</v>
      </c>
      <c r="J16" s="37" t="s">
        <v>9</v>
      </c>
      <c r="K16" s="36" t="s">
        <v>34</v>
      </c>
      <c r="L16" s="37" t="s">
        <v>9</v>
      </c>
      <c r="M16" s="139"/>
      <c r="N16" s="138"/>
      <c r="O16" s="134"/>
    </row>
    <row r="17" spans="1:15" ht="15.75">
      <c r="A17" s="1"/>
      <c r="B17" s="70" t="s">
        <v>25</v>
      </c>
      <c r="C17" s="71" t="s">
        <v>24</v>
      </c>
      <c r="D17" s="71" t="s">
        <v>26</v>
      </c>
      <c r="E17" s="71">
        <v>123456</v>
      </c>
      <c r="F17" s="72" t="s">
        <v>27</v>
      </c>
      <c r="G17" s="98" t="s">
        <v>46</v>
      </c>
      <c r="H17" s="99"/>
      <c r="I17" s="38" t="s">
        <v>28</v>
      </c>
      <c r="J17" s="39" t="s">
        <v>29</v>
      </c>
      <c r="K17" s="40" t="s">
        <v>30</v>
      </c>
      <c r="L17" s="39" t="s">
        <v>31</v>
      </c>
      <c r="M17" s="41">
        <f>COUNTIF(G17,"*")+COUNTIF(K17,"*")+COUNTIF(I17,"*")</f>
        <v>3</v>
      </c>
      <c r="N17" s="42" t="str">
        <f aca="true" t="shared" si="0" ref="N17:N35">IF(O17="pb","pb***",IF(G17=0,0,20)+IF(AND(I17=0,K17=0),0,IF(OR(I17=0,K17=0),15,18)))</f>
        <v>pb***</v>
      </c>
      <c r="O17" s="8" t="str">
        <f aca="true" t="shared" si="1" ref="O17:O35">IF(G17=0,"OK",IF(K17=0,"OK","pb"))</f>
        <v>pb</v>
      </c>
    </row>
    <row r="18" spans="1:15" ht="15.75">
      <c r="A18" s="1"/>
      <c r="B18" s="70"/>
      <c r="C18" s="71"/>
      <c r="D18" s="71"/>
      <c r="E18" s="71"/>
      <c r="F18" s="72"/>
      <c r="G18" s="91"/>
      <c r="H18" s="92"/>
      <c r="I18" s="43"/>
      <c r="J18" s="44"/>
      <c r="K18" s="45"/>
      <c r="L18" s="44"/>
      <c r="M18" s="41">
        <f aca="true" t="shared" si="2" ref="M18:M35">COUNTIF(G18,"*")+COUNTIF(K18,"*")+COUNTIF(I18,"*")</f>
        <v>0</v>
      </c>
      <c r="N18" s="42">
        <f t="shared" si="0"/>
        <v>0</v>
      </c>
      <c r="O18" s="8" t="str">
        <f t="shared" si="1"/>
        <v>OK</v>
      </c>
    </row>
    <row r="19" spans="1:15" ht="15.75">
      <c r="A19" s="1"/>
      <c r="B19" s="70"/>
      <c r="C19" s="71"/>
      <c r="D19" s="71"/>
      <c r="E19" s="71"/>
      <c r="F19" s="72"/>
      <c r="G19" s="91"/>
      <c r="H19" s="92"/>
      <c r="I19" s="43"/>
      <c r="J19" s="44"/>
      <c r="K19" s="45"/>
      <c r="L19" s="44"/>
      <c r="M19" s="41">
        <f t="shared" si="2"/>
        <v>0</v>
      </c>
      <c r="N19" s="42">
        <f t="shared" si="0"/>
        <v>0</v>
      </c>
      <c r="O19" s="8" t="str">
        <f t="shared" si="1"/>
        <v>OK</v>
      </c>
    </row>
    <row r="20" spans="1:15" ht="15.75">
      <c r="A20" s="1"/>
      <c r="B20" s="70"/>
      <c r="C20" s="71"/>
      <c r="D20" s="71"/>
      <c r="E20" s="71"/>
      <c r="F20" s="72"/>
      <c r="G20" s="91"/>
      <c r="H20" s="92"/>
      <c r="I20" s="43"/>
      <c r="J20" s="44"/>
      <c r="K20" s="45"/>
      <c r="L20" s="44"/>
      <c r="M20" s="41">
        <f t="shared" si="2"/>
        <v>0</v>
      </c>
      <c r="N20" s="42">
        <f t="shared" si="0"/>
        <v>0</v>
      </c>
      <c r="O20" s="8" t="str">
        <f t="shared" si="1"/>
        <v>OK</v>
      </c>
    </row>
    <row r="21" spans="1:15" ht="15.75">
      <c r="A21" s="1"/>
      <c r="B21" s="70"/>
      <c r="C21" s="71"/>
      <c r="D21" s="71"/>
      <c r="E21" s="71"/>
      <c r="F21" s="72"/>
      <c r="G21" s="91"/>
      <c r="H21" s="92"/>
      <c r="I21" s="43"/>
      <c r="J21" s="44"/>
      <c r="K21" s="45"/>
      <c r="L21" s="44"/>
      <c r="M21" s="41">
        <f t="shared" si="2"/>
        <v>0</v>
      </c>
      <c r="N21" s="42">
        <f t="shared" si="0"/>
        <v>0</v>
      </c>
      <c r="O21" s="8" t="str">
        <f t="shared" si="1"/>
        <v>OK</v>
      </c>
    </row>
    <row r="22" spans="1:15" ht="15.75">
      <c r="A22" s="1"/>
      <c r="B22" s="70"/>
      <c r="C22" s="71"/>
      <c r="D22" s="71"/>
      <c r="E22" s="71"/>
      <c r="F22" s="72"/>
      <c r="G22" s="91"/>
      <c r="H22" s="92"/>
      <c r="I22" s="43"/>
      <c r="J22" s="44"/>
      <c r="K22" s="45"/>
      <c r="L22" s="44"/>
      <c r="M22" s="41">
        <f t="shared" si="2"/>
        <v>0</v>
      </c>
      <c r="N22" s="42">
        <f t="shared" si="0"/>
        <v>0</v>
      </c>
      <c r="O22" s="8" t="str">
        <f t="shared" si="1"/>
        <v>OK</v>
      </c>
    </row>
    <row r="23" spans="1:15" ht="15.75">
      <c r="A23" s="1"/>
      <c r="B23" s="45"/>
      <c r="C23" s="46"/>
      <c r="D23" s="46"/>
      <c r="E23" s="47"/>
      <c r="F23" s="44"/>
      <c r="G23" s="91"/>
      <c r="H23" s="92"/>
      <c r="I23" s="43"/>
      <c r="J23" s="44"/>
      <c r="K23" s="45"/>
      <c r="L23" s="44"/>
      <c r="M23" s="41">
        <f t="shared" si="2"/>
        <v>0</v>
      </c>
      <c r="N23" s="42">
        <f t="shared" si="0"/>
        <v>0</v>
      </c>
      <c r="O23" s="8" t="str">
        <f t="shared" si="1"/>
        <v>OK</v>
      </c>
    </row>
    <row r="24" spans="1:15" ht="15.75">
      <c r="A24" s="1"/>
      <c r="B24" s="45"/>
      <c r="C24" s="46"/>
      <c r="D24" s="46"/>
      <c r="E24" s="47"/>
      <c r="F24" s="44"/>
      <c r="G24" s="91"/>
      <c r="H24" s="92"/>
      <c r="I24" s="43"/>
      <c r="J24" s="44"/>
      <c r="K24" s="45"/>
      <c r="L24" s="44"/>
      <c r="M24" s="41">
        <f t="shared" si="2"/>
        <v>0</v>
      </c>
      <c r="N24" s="42">
        <f t="shared" si="0"/>
        <v>0</v>
      </c>
      <c r="O24" s="8" t="str">
        <f t="shared" si="1"/>
        <v>OK</v>
      </c>
    </row>
    <row r="25" spans="1:15" ht="15.75">
      <c r="A25" s="1"/>
      <c r="B25" s="45"/>
      <c r="C25" s="46"/>
      <c r="D25" s="46"/>
      <c r="E25" s="47"/>
      <c r="F25" s="44"/>
      <c r="G25" s="91"/>
      <c r="H25" s="92"/>
      <c r="I25" s="43"/>
      <c r="J25" s="44"/>
      <c r="K25" s="45"/>
      <c r="L25" s="44"/>
      <c r="M25" s="41">
        <f t="shared" si="2"/>
        <v>0</v>
      </c>
      <c r="N25" s="42">
        <f t="shared" si="0"/>
        <v>0</v>
      </c>
      <c r="O25" s="8" t="str">
        <f t="shared" si="1"/>
        <v>OK</v>
      </c>
    </row>
    <row r="26" spans="1:15" ht="15.75">
      <c r="A26" s="1"/>
      <c r="B26" s="45"/>
      <c r="C26" s="46"/>
      <c r="D26" s="46"/>
      <c r="E26" s="47"/>
      <c r="F26" s="44"/>
      <c r="G26" s="91"/>
      <c r="H26" s="92"/>
      <c r="I26" s="43"/>
      <c r="J26" s="44"/>
      <c r="K26" s="45"/>
      <c r="L26" s="44"/>
      <c r="M26" s="41">
        <f t="shared" si="2"/>
        <v>0</v>
      </c>
      <c r="N26" s="42">
        <f t="shared" si="0"/>
        <v>0</v>
      </c>
      <c r="O26" s="8" t="str">
        <f t="shared" si="1"/>
        <v>OK</v>
      </c>
    </row>
    <row r="27" spans="1:15" ht="15.75">
      <c r="A27" s="1"/>
      <c r="B27" s="45"/>
      <c r="C27" s="46"/>
      <c r="D27" s="46"/>
      <c r="E27" s="47"/>
      <c r="F27" s="44"/>
      <c r="G27" s="91"/>
      <c r="H27" s="92"/>
      <c r="I27" s="43"/>
      <c r="J27" s="44"/>
      <c r="K27" s="45"/>
      <c r="L27" s="44"/>
      <c r="M27" s="41">
        <f t="shared" si="2"/>
        <v>0</v>
      </c>
      <c r="N27" s="42">
        <f t="shared" si="0"/>
        <v>0</v>
      </c>
      <c r="O27" s="8" t="str">
        <f t="shared" si="1"/>
        <v>OK</v>
      </c>
    </row>
    <row r="28" spans="1:15" ht="15.75">
      <c r="A28" s="1"/>
      <c r="B28" s="45"/>
      <c r="C28" s="46"/>
      <c r="D28" s="46"/>
      <c r="E28" s="47"/>
      <c r="F28" s="44"/>
      <c r="G28" s="91"/>
      <c r="H28" s="92"/>
      <c r="I28" s="43"/>
      <c r="J28" s="44"/>
      <c r="K28" s="45"/>
      <c r="L28" s="44"/>
      <c r="M28" s="41">
        <f t="shared" si="2"/>
        <v>0</v>
      </c>
      <c r="N28" s="42">
        <f t="shared" si="0"/>
        <v>0</v>
      </c>
      <c r="O28" s="8" t="str">
        <f t="shared" si="1"/>
        <v>OK</v>
      </c>
    </row>
    <row r="29" spans="1:15" ht="15.75">
      <c r="A29" s="1"/>
      <c r="B29" s="45"/>
      <c r="C29" s="46"/>
      <c r="D29" s="46"/>
      <c r="E29" s="47"/>
      <c r="F29" s="44"/>
      <c r="G29" s="91"/>
      <c r="H29" s="92"/>
      <c r="I29" s="43"/>
      <c r="J29" s="44"/>
      <c r="K29" s="45"/>
      <c r="L29" s="44"/>
      <c r="M29" s="41">
        <f t="shared" si="2"/>
        <v>0</v>
      </c>
      <c r="N29" s="42">
        <f t="shared" si="0"/>
        <v>0</v>
      </c>
      <c r="O29" s="8" t="str">
        <f t="shared" si="1"/>
        <v>OK</v>
      </c>
    </row>
    <row r="30" spans="1:15" ht="15.75">
      <c r="A30" s="1"/>
      <c r="B30" s="45"/>
      <c r="C30" s="46"/>
      <c r="D30" s="46"/>
      <c r="E30" s="47"/>
      <c r="F30" s="44"/>
      <c r="G30" s="91"/>
      <c r="H30" s="92"/>
      <c r="I30" s="43"/>
      <c r="J30" s="44"/>
      <c r="K30" s="45"/>
      <c r="L30" s="44"/>
      <c r="M30" s="41">
        <f>COUNTIF(G30,"*")+COUNTIF(K30,"*")+COUNTIF(I30,"*")</f>
        <v>0</v>
      </c>
      <c r="N30" s="42">
        <f t="shared" si="0"/>
        <v>0</v>
      </c>
      <c r="O30" s="8" t="str">
        <f t="shared" si="1"/>
        <v>OK</v>
      </c>
    </row>
    <row r="31" spans="1:15" ht="15.75">
      <c r="A31" s="1"/>
      <c r="B31" s="45"/>
      <c r="C31" s="46"/>
      <c r="D31" s="46"/>
      <c r="E31" s="47"/>
      <c r="F31" s="44"/>
      <c r="G31" s="91"/>
      <c r="H31" s="92"/>
      <c r="I31" s="43"/>
      <c r="J31" s="44"/>
      <c r="K31" s="45"/>
      <c r="L31" s="44"/>
      <c r="M31" s="41">
        <f t="shared" si="2"/>
        <v>0</v>
      </c>
      <c r="N31" s="42">
        <f t="shared" si="0"/>
        <v>0</v>
      </c>
      <c r="O31" s="8" t="str">
        <f t="shared" si="1"/>
        <v>OK</v>
      </c>
    </row>
    <row r="32" spans="1:15" ht="15.75">
      <c r="A32" s="1"/>
      <c r="B32" s="45"/>
      <c r="C32" s="46"/>
      <c r="D32" s="46"/>
      <c r="E32" s="47"/>
      <c r="F32" s="44"/>
      <c r="G32" s="91"/>
      <c r="H32" s="92"/>
      <c r="I32" s="43"/>
      <c r="J32" s="44"/>
      <c r="K32" s="45"/>
      <c r="L32" s="44"/>
      <c r="M32" s="41">
        <f>COUNTIF(G32,"*")+COUNTIF(K32,"*")+COUNTIF(I32,"*")</f>
        <v>0</v>
      </c>
      <c r="N32" s="42">
        <f t="shared" si="0"/>
        <v>0</v>
      </c>
      <c r="O32" s="8" t="str">
        <f t="shared" si="1"/>
        <v>OK</v>
      </c>
    </row>
    <row r="33" spans="1:15" ht="15.75">
      <c r="A33" s="1"/>
      <c r="B33" s="45"/>
      <c r="C33" s="46"/>
      <c r="D33" s="46"/>
      <c r="E33" s="47"/>
      <c r="F33" s="44"/>
      <c r="G33" s="91"/>
      <c r="H33" s="92"/>
      <c r="I33" s="43"/>
      <c r="J33" s="44"/>
      <c r="K33" s="45"/>
      <c r="L33" s="44"/>
      <c r="M33" s="41">
        <f t="shared" si="2"/>
        <v>0</v>
      </c>
      <c r="N33" s="42">
        <f t="shared" si="0"/>
        <v>0</v>
      </c>
      <c r="O33" s="8" t="str">
        <f t="shared" si="1"/>
        <v>OK</v>
      </c>
    </row>
    <row r="34" spans="1:15" ht="15.75">
      <c r="A34" s="1"/>
      <c r="B34" s="45"/>
      <c r="C34" s="46"/>
      <c r="D34" s="46"/>
      <c r="E34" s="47"/>
      <c r="F34" s="44"/>
      <c r="G34" s="91"/>
      <c r="H34" s="92"/>
      <c r="I34" s="43"/>
      <c r="J34" s="44"/>
      <c r="K34" s="45"/>
      <c r="L34" s="44"/>
      <c r="M34" s="41">
        <f t="shared" si="2"/>
        <v>0</v>
      </c>
      <c r="N34" s="42">
        <f t="shared" si="0"/>
        <v>0</v>
      </c>
      <c r="O34" s="8" t="str">
        <f t="shared" si="1"/>
        <v>OK</v>
      </c>
    </row>
    <row r="35" spans="1:15" ht="16.5" thickBot="1">
      <c r="A35" s="1"/>
      <c r="B35" s="48"/>
      <c r="C35" s="49"/>
      <c r="D35" s="49"/>
      <c r="E35" s="49"/>
      <c r="F35" s="50"/>
      <c r="G35" s="93"/>
      <c r="H35" s="94"/>
      <c r="I35" s="51"/>
      <c r="J35" s="50"/>
      <c r="K35" s="48"/>
      <c r="L35" s="50"/>
      <c r="M35" s="41">
        <f t="shared" si="2"/>
        <v>0</v>
      </c>
      <c r="N35" s="42">
        <f t="shared" si="0"/>
        <v>0</v>
      </c>
      <c r="O35" s="8" t="str">
        <f t="shared" si="1"/>
        <v>OK</v>
      </c>
    </row>
    <row r="36" spans="1:15" ht="15.75">
      <c r="A36" s="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140" t="str">
        <f>"Nb de joueur(s) sur 1 tableau : "&amp;IF(COUNTIF($N$17:$N$35,15)=0,"0",COUNTIF($N$17:$N$35,15))&amp;" x 15 € = "&amp;IF(COUNTIF($N$17:$N$35,15)=0," €",COUNTIF($N$17:$N$35,15)*15&amp;" €")</f>
        <v>Nb de joueur(s) sur 1 tableau : 0 x 15 € =  €</v>
      </c>
      <c r="M36" s="141"/>
      <c r="N36" s="142"/>
      <c r="O36" s="5"/>
    </row>
    <row r="37" spans="1:15" ht="15.75">
      <c r="A37" s="1"/>
      <c r="B37" s="53" t="s">
        <v>40</v>
      </c>
      <c r="C37" s="53"/>
      <c r="D37" s="53"/>
      <c r="E37" s="53"/>
      <c r="F37" s="53"/>
      <c r="G37" s="53"/>
      <c r="H37" s="52"/>
      <c r="I37" s="52"/>
      <c r="J37" s="52"/>
      <c r="K37" s="52"/>
      <c r="L37" s="112" t="str">
        <f>"Nb de joueur(s) sur 2 tableaux : "&amp;IF(COUNTIF($N$17:$N$35,18)=0,"0",COUNTIF($N$17:$N$35,18))&amp;" x 18 € = "&amp;IF(COUNTIF($N$17:$N$35,18)=0," €",COUNTIF($N$17:$N$35,18)*18&amp;" €")</f>
        <v>Nb de joueur(s) sur 2 tableaux : 0 x 18 € =  €</v>
      </c>
      <c r="M37" s="113"/>
      <c r="N37" s="114"/>
      <c r="O37" s="5"/>
    </row>
    <row r="38" spans="1:15" ht="15.75">
      <c r="A38" s="1"/>
      <c r="B38" s="101" t="s">
        <v>41</v>
      </c>
      <c r="C38" s="101"/>
      <c r="D38" s="101"/>
      <c r="E38" s="101"/>
      <c r="F38" s="101"/>
      <c r="G38" s="101"/>
      <c r="H38" s="101"/>
      <c r="I38" s="52"/>
      <c r="J38" s="52"/>
      <c r="K38" s="52"/>
      <c r="L38" s="112" t="str">
        <f>"Nb de joueur(s) sur open : "&amp;IF(COUNTIF($N$17:$N$35,20)=0,"0",COUNTIF($N$17:$N$35,20))&amp;" x 20 € = "&amp;IF(COUNTIF($N$17:$N$35,20)=0," €",COUNTIF($N$17:$N$35,20)*20&amp;" €")</f>
        <v>Nb de joueur(s) sur open : 0 x 20 € =  €</v>
      </c>
      <c r="M38" s="113"/>
      <c r="N38" s="114"/>
      <c r="O38" s="5"/>
    </row>
    <row r="39" spans="1:15" ht="15.75">
      <c r="A39" s="1"/>
      <c r="B39" s="101" t="s">
        <v>32</v>
      </c>
      <c r="C39" s="101"/>
      <c r="D39" s="101"/>
      <c r="E39" s="101"/>
      <c r="F39" s="101"/>
      <c r="G39" s="101"/>
      <c r="H39" s="101"/>
      <c r="I39" s="26"/>
      <c r="J39" s="26"/>
      <c r="K39" s="54"/>
      <c r="L39" s="112" t="str">
        <f>"Nb de joueur(s) sur open + 1 tableau : "&amp;IF(COUNTIF($N$17:$N$35,35)=0,"0",COUNTIF($N$17:$N$35,35))&amp;" x 35 € = "&amp;IF(COUNTIF($N$17:$N$35,35)=0," €",COUNTIF($N$17:$N$35,35)*35&amp;" €")</f>
        <v>Nb de joueur(s) sur open + 1 tableau : 0 x 35 € =  €</v>
      </c>
      <c r="M39" s="113"/>
      <c r="N39" s="114"/>
      <c r="O39" s="2"/>
    </row>
    <row r="40" spans="1:15" ht="19.5" customHeight="1" thickBot="1">
      <c r="A40" s="1"/>
      <c r="B40" s="55"/>
      <c r="C40" s="55"/>
      <c r="D40" s="55"/>
      <c r="E40" s="55"/>
      <c r="F40" s="55"/>
      <c r="G40" s="55"/>
      <c r="H40" s="55"/>
      <c r="I40" s="26"/>
      <c r="J40" s="26"/>
      <c r="K40" s="56"/>
      <c r="L40" s="102" t="s">
        <v>10</v>
      </c>
      <c r="M40" s="103"/>
      <c r="N40" s="57">
        <f>SUM(N17:N35)</f>
        <v>0</v>
      </c>
      <c r="O40" s="6"/>
    </row>
    <row r="41" spans="1:15" s="14" customFormat="1" ht="32.25" customHeight="1">
      <c r="A41" s="12"/>
      <c r="B41" s="89" t="s">
        <v>44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13"/>
    </row>
    <row r="42" spans="1:15" s="17" customFormat="1" ht="32.25" customHeight="1" thickBot="1">
      <c r="A42" s="15"/>
      <c r="B42" s="90" t="s">
        <v>45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16"/>
    </row>
    <row r="43" spans="1:19" ht="25.5" customHeight="1" thickBot="1">
      <c r="A43" s="1"/>
      <c r="B43" s="53"/>
      <c r="C43" s="53"/>
      <c r="D43" s="53"/>
      <c r="E43" s="53"/>
      <c r="F43" s="53"/>
      <c r="G43" s="58"/>
      <c r="H43" s="58"/>
      <c r="I43" s="104" t="s">
        <v>42</v>
      </c>
      <c r="J43" s="105"/>
      <c r="K43" s="59" t="s">
        <v>36</v>
      </c>
      <c r="L43" s="79" t="s">
        <v>35</v>
      </c>
      <c r="M43" s="80"/>
      <c r="N43" s="81"/>
      <c r="O43" s="5"/>
      <c r="Q43" s="11"/>
      <c r="S43" s="11"/>
    </row>
    <row r="44" spans="1:19" ht="19.5" customHeight="1">
      <c r="A44" s="1"/>
      <c r="B44" s="53"/>
      <c r="C44" s="60"/>
      <c r="D44" s="61"/>
      <c r="E44" s="61"/>
      <c r="F44" s="62"/>
      <c r="G44" s="63"/>
      <c r="H44" s="58"/>
      <c r="I44" s="73" t="s">
        <v>22</v>
      </c>
      <c r="J44" s="74"/>
      <c r="K44" s="77" t="s">
        <v>37</v>
      </c>
      <c r="L44" s="82" t="s">
        <v>43</v>
      </c>
      <c r="M44" s="83"/>
      <c r="N44" s="84"/>
      <c r="O44" s="5"/>
      <c r="Q44" s="11"/>
      <c r="S44" s="11"/>
    </row>
    <row r="45" spans="1:19" ht="19.5" customHeight="1">
      <c r="A45" s="1"/>
      <c r="B45" s="53"/>
      <c r="C45" s="64" t="s">
        <v>18</v>
      </c>
      <c r="D45" s="110" t="s">
        <v>22</v>
      </c>
      <c r="E45" s="110"/>
      <c r="F45" s="110"/>
      <c r="G45" s="111"/>
      <c r="H45" s="58"/>
      <c r="I45" s="73"/>
      <c r="J45" s="74"/>
      <c r="K45" s="77"/>
      <c r="L45" s="85"/>
      <c r="M45" s="83"/>
      <c r="N45" s="84"/>
      <c r="O45" s="5"/>
      <c r="Q45" s="11"/>
      <c r="S45" s="11"/>
    </row>
    <row r="46" spans="1:19" ht="19.5" customHeight="1">
      <c r="A46" s="1"/>
      <c r="B46" s="53"/>
      <c r="C46" s="64" t="s">
        <v>19</v>
      </c>
      <c r="D46" s="65"/>
      <c r="E46" s="110" t="s">
        <v>23</v>
      </c>
      <c r="F46" s="110"/>
      <c r="G46" s="66"/>
      <c r="H46" s="58"/>
      <c r="I46" s="73"/>
      <c r="J46" s="74"/>
      <c r="K46" s="77"/>
      <c r="L46" s="85"/>
      <c r="M46" s="83"/>
      <c r="N46" s="84"/>
      <c r="O46" s="5"/>
      <c r="Q46" s="11"/>
      <c r="S46" s="11"/>
    </row>
    <row r="47" spans="1:19" ht="19.5" customHeight="1" thickBot="1">
      <c r="A47" s="1"/>
      <c r="B47" s="53"/>
      <c r="C47" s="67"/>
      <c r="D47" s="68"/>
      <c r="E47" s="100"/>
      <c r="F47" s="100"/>
      <c r="G47" s="69"/>
      <c r="H47" s="58"/>
      <c r="I47" s="73"/>
      <c r="J47" s="74"/>
      <c r="K47" s="77"/>
      <c r="L47" s="85"/>
      <c r="M47" s="83"/>
      <c r="N47" s="84"/>
      <c r="O47" s="5"/>
      <c r="Q47" s="11"/>
      <c r="S47" s="11"/>
    </row>
    <row r="48" spans="1:19" ht="19.5" customHeight="1" thickBot="1">
      <c r="A48" s="1"/>
      <c r="B48" s="53"/>
      <c r="C48" s="53"/>
      <c r="D48" s="53"/>
      <c r="E48" s="53"/>
      <c r="F48" s="58"/>
      <c r="G48" s="58"/>
      <c r="H48" s="58"/>
      <c r="I48" s="75"/>
      <c r="J48" s="76"/>
      <c r="K48" s="78"/>
      <c r="L48" s="86"/>
      <c r="M48" s="87"/>
      <c r="N48" s="88"/>
      <c r="O48" s="5"/>
      <c r="Q48" s="11"/>
      <c r="S48" s="11"/>
    </row>
  </sheetData>
  <sheetProtection/>
  <mergeCells count="60">
    <mergeCell ref="C11:F11"/>
    <mergeCell ref="K11:L11"/>
    <mergeCell ref="M11:N11"/>
    <mergeCell ref="O15:O16"/>
    <mergeCell ref="D15:D16"/>
    <mergeCell ref="N15:N16"/>
    <mergeCell ref="M15:M16"/>
    <mergeCell ref="B12:B13"/>
    <mergeCell ref="L36:N36"/>
    <mergeCell ref="I12:I13"/>
    <mergeCell ref="K15:L15"/>
    <mergeCell ref="C15:C16"/>
    <mergeCell ref="G15:H15"/>
    <mergeCell ref="B15:B16"/>
    <mergeCell ref="E15:E16"/>
    <mergeCell ref="M13:N13"/>
    <mergeCell ref="L37:N37"/>
    <mergeCell ref="M12:N12"/>
    <mergeCell ref="C13:F13"/>
    <mergeCell ref="K13:L13"/>
    <mergeCell ref="C12:F12"/>
    <mergeCell ref="H12:H13"/>
    <mergeCell ref="I15:J15"/>
    <mergeCell ref="K12:L12"/>
    <mergeCell ref="E46:F46"/>
    <mergeCell ref="D45:G45"/>
    <mergeCell ref="L38:N38"/>
    <mergeCell ref="L39:N39"/>
    <mergeCell ref="G24:H24"/>
    <mergeCell ref="E47:F47"/>
    <mergeCell ref="B39:H39"/>
    <mergeCell ref="B38:H38"/>
    <mergeCell ref="L40:M40"/>
    <mergeCell ref="I43:J43"/>
    <mergeCell ref="G29:H29"/>
    <mergeCell ref="G31:H31"/>
    <mergeCell ref="G16:H16"/>
    <mergeCell ref="G17:H17"/>
    <mergeCell ref="G18:H18"/>
    <mergeCell ref="G19:H19"/>
    <mergeCell ref="G20:H20"/>
    <mergeCell ref="G21:H21"/>
    <mergeCell ref="G22:H22"/>
    <mergeCell ref="G23:H23"/>
    <mergeCell ref="G33:H33"/>
    <mergeCell ref="G34:H34"/>
    <mergeCell ref="G35:H35"/>
    <mergeCell ref="F1:M7"/>
    <mergeCell ref="G32:H32"/>
    <mergeCell ref="G30:H30"/>
    <mergeCell ref="G25:H25"/>
    <mergeCell ref="G26:H26"/>
    <mergeCell ref="G27:H27"/>
    <mergeCell ref="G28:H28"/>
    <mergeCell ref="I44:J48"/>
    <mergeCell ref="K44:K48"/>
    <mergeCell ref="L43:N43"/>
    <mergeCell ref="L44:N48"/>
    <mergeCell ref="B41:N41"/>
    <mergeCell ref="B42:N42"/>
  </mergeCells>
  <conditionalFormatting sqref="O17:O29 O33:O35 O31">
    <cfRule type="expression" priority="10" dxfId="12" stopIfTrue="1">
      <formula>$O17="OK"</formula>
    </cfRule>
    <cfRule type="expression" priority="11" dxfId="13" stopIfTrue="1">
      <formula>$O17="PB"</formula>
    </cfRule>
  </conditionalFormatting>
  <conditionalFormatting sqref="M17:N29 M33:N35 M31:N31">
    <cfRule type="expression" priority="12" dxfId="0" stopIfTrue="1">
      <formula>$O17="pb"</formula>
    </cfRule>
  </conditionalFormatting>
  <conditionalFormatting sqref="O29">
    <cfRule type="expression" priority="7" dxfId="12" stopIfTrue="1">
      <formula>$O29="OK"</formula>
    </cfRule>
    <cfRule type="expression" priority="8" dxfId="13" stopIfTrue="1">
      <formula>$O29="PB"</formula>
    </cfRule>
  </conditionalFormatting>
  <conditionalFormatting sqref="N29">
    <cfRule type="expression" priority="9" dxfId="0" stopIfTrue="1">
      <formula>$O29="pb"</formula>
    </cfRule>
  </conditionalFormatting>
  <conditionalFormatting sqref="O32">
    <cfRule type="expression" priority="4" dxfId="12" stopIfTrue="1">
      <formula>$O32="OK"</formula>
    </cfRule>
    <cfRule type="expression" priority="5" dxfId="13" stopIfTrue="1">
      <formula>$O32="PB"</formula>
    </cfRule>
  </conditionalFormatting>
  <conditionalFormatting sqref="M32:N32">
    <cfRule type="expression" priority="6" dxfId="0" stopIfTrue="1">
      <formula>$O32="pb"</formula>
    </cfRule>
  </conditionalFormatting>
  <conditionalFormatting sqref="O30">
    <cfRule type="expression" priority="1" dxfId="12" stopIfTrue="1">
      <formula>$O30="OK"</formula>
    </cfRule>
    <cfRule type="expression" priority="2" dxfId="13" stopIfTrue="1">
      <formula>$O30="PB"</formula>
    </cfRule>
  </conditionalFormatting>
  <conditionalFormatting sqref="M30:N30">
    <cfRule type="expression" priority="3" dxfId="0" stopIfTrue="1">
      <formula>$O30="pb"</formula>
    </cfRule>
  </conditionalFormatting>
  <hyperlinks>
    <hyperlink ref="E46" r:id="rId1" display="www.badmintonsalonais.com"/>
    <hyperlink ref="D45" r:id="rId2" display="tournoidesalon@gmail.com"/>
    <hyperlink ref="I44" r:id="rId3" display="tournoidesalon@gmail.com"/>
  </hyperlinks>
  <printOptions/>
  <pageMargins left="0.3937007874015748" right="0.3937007874015748" top="0.3937007874015748" bottom="0.3937007874015748" header="0.5118110236220472" footer="0.5118110236220472"/>
  <pageSetup horizontalDpi="200" verticalDpi="200" orientation="landscape" scale="65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Fabien Dupuis</dc:creator>
  <cp:keywords/>
  <dc:description/>
  <cp:lastModifiedBy>Utilisateur Windows</cp:lastModifiedBy>
  <cp:lastPrinted>2017-12-09T18:11:51Z</cp:lastPrinted>
  <dcterms:created xsi:type="dcterms:W3CDTF">2012-09-03T21:33:55Z</dcterms:created>
  <dcterms:modified xsi:type="dcterms:W3CDTF">2017-12-10T10:26:01Z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